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ron Musumba\Documents\"/>
    </mc:Choice>
  </mc:AlternateContent>
  <bookViews>
    <workbookView xWindow="0" yWindow="0" windowWidth="20490" windowHeight="7755" activeTab="1"/>
  </bookViews>
  <sheets>
    <sheet name="HW 1" sheetId="1" r:id="rId1"/>
    <sheet name="HW 2" sheetId="2" r:id="rId2"/>
  </sheets>
  <calcPr calcId="152511"/>
</workbook>
</file>

<file path=xl/calcChain.xml><?xml version="1.0" encoding="utf-8"?>
<calcChain xmlns="http://schemas.openxmlformats.org/spreadsheetml/2006/main">
  <c r="B13" i="2" l="1"/>
  <c r="B12" i="2"/>
  <c r="B14" i="2" s="1"/>
  <c r="D17" i="1" l="1"/>
  <c r="D13" i="1"/>
  <c r="D9" i="1"/>
  <c r="A21" i="1"/>
  <c r="A22" i="1"/>
  <c r="D4" i="1"/>
</calcChain>
</file>

<file path=xl/sharedStrings.xml><?xml version="1.0" encoding="utf-8"?>
<sst xmlns="http://schemas.openxmlformats.org/spreadsheetml/2006/main" count="17" uniqueCount="17">
  <si>
    <t>SIZELA = Total assets/ Notes Payable</t>
  </si>
  <si>
    <t>LEVB =Total long-term debt / Total Assets</t>
  </si>
  <si>
    <t>ROA = Net Income / Total Assets</t>
  </si>
  <si>
    <t>Coverage Ratio = Operational Income after Depreciation/ Internal Expenses</t>
  </si>
  <si>
    <r>
      <t>Hence: Rating = α + β (SIZELA) + β</t>
    </r>
    <r>
      <rPr>
        <vertAlign val="subscript"/>
        <sz val="12"/>
        <color theme="1"/>
        <rFont val="Times New Roman"/>
        <family val="1"/>
      </rPr>
      <t xml:space="preserve">2 </t>
    </r>
    <r>
      <rPr>
        <sz val="12"/>
        <color theme="1"/>
        <rFont val="Times New Roman"/>
        <family val="1"/>
      </rPr>
      <t>(Cover- BLM) + (β</t>
    </r>
    <r>
      <rPr>
        <vertAlign val="sub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LEVB) + (β</t>
    </r>
    <r>
      <rPr>
        <vertAlign val="subscript"/>
        <sz val="12"/>
        <color theme="1"/>
        <rFont val="Times New Roman"/>
        <family val="1"/>
      </rPr>
      <t>4</t>
    </r>
    <r>
      <rPr>
        <sz val="12"/>
        <color theme="1"/>
        <rFont val="Times New Roman"/>
        <family val="1"/>
      </rPr>
      <t>ROA)</t>
    </r>
  </si>
  <si>
    <r>
      <t>WACC = (E/V*R</t>
    </r>
    <r>
      <rPr>
        <vertAlign val="subscript"/>
        <sz val="12"/>
        <color theme="1"/>
        <rFont val="Times New Roman"/>
        <family val="1"/>
      </rPr>
      <t>E</t>
    </r>
    <r>
      <rPr>
        <sz val="12"/>
        <color theme="1"/>
        <rFont val="Times New Roman"/>
        <family val="1"/>
      </rPr>
      <t>) + (D/V*R</t>
    </r>
    <r>
      <rPr>
        <vertAlign val="sub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>*(1-T</t>
    </r>
    <r>
      <rPr>
        <vertAlign val="sub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>)</t>
    </r>
  </si>
  <si>
    <t xml:space="preserve"> Where;</t>
  </si>
  <si>
    <t>E = market value of equity</t>
  </si>
  <si>
    <t>v = market value of debt</t>
  </si>
  <si>
    <r>
      <t>R</t>
    </r>
    <r>
      <rPr>
        <vertAlign val="subscript"/>
        <sz val="12"/>
        <color theme="1"/>
        <rFont val="Times New Roman"/>
        <family val="1"/>
      </rPr>
      <t xml:space="preserve">E </t>
    </r>
    <r>
      <rPr>
        <sz val="12"/>
        <color theme="1"/>
        <rFont val="Times New Roman"/>
        <family val="1"/>
      </rPr>
      <t>=Cost of equity</t>
    </r>
  </si>
  <si>
    <t>V = E+D</t>
  </si>
  <si>
    <r>
      <t>R</t>
    </r>
    <r>
      <rPr>
        <vertAlign val="sub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 = Cost of debt</t>
    </r>
  </si>
  <si>
    <r>
      <t>T</t>
    </r>
    <r>
      <rPr>
        <vertAlign val="sub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 = Corporate tax</t>
    </r>
  </si>
  <si>
    <t>Assuming corporate tax remains constant at 8%</t>
  </si>
  <si>
    <t>WACC = 0.04138 + 0.02434 *0.92</t>
  </si>
  <si>
    <t>WACC</t>
  </si>
  <si>
    <t>WACC = (27,351/43,720*6.615%) + (16,369/43,720 *6.5%*1-0.08)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</si>
</sst>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u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3" fontId="1" fillId="0" borderId="0" xfId="0" applyNumberFormat="1" applyFont="1"/>
    <xf numFmtId="3" fontId="0" fillId="0" borderId="0" xfId="0" applyNumberForma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2" fillId="2" borderId="0" xfId="0" applyFont="1" applyFill="1" applyAlignment="1">
      <alignment vertical="center"/>
    </xf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"/>
  <sheetViews>
    <sheetView topLeftCell="A7" workbookViewId="0">
      <selection activeCell="C26" sqref="C26"/>
    </sheetView>
  </sheetViews>
  <sheetFormatPr defaultRowHeight="15" x14ac:dyDescent="0.25"/>
  <cols>
    <col min="1" max="1" width="14.28515625" bestFit="1" customWidth="1"/>
  </cols>
  <sheetData>
    <row r="2" spans="1:4" ht="15.75" x14ac:dyDescent="0.25">
      <c r="A2" s="1" t="s">
        <v>0</v>
      </c>
      <c r="B2" s="2"/>
      <c r="C2" s="2"/>
      <c r="D2" s="2"/>
    </row>
    <row r="3" spans="1:4" ht="15.75" x14ac:dyDescent="0.25">
      <c r="A3" s="3">
        <v>64549</v>
      </c>
      <c r="B3" s="2"/>
      <c r="C3" s="2"/>
      <c r="D3" s="2"/>
    </row>
    <row r="4" spans="1:4" ht="15.75" x14ac:dyDescent="0.25">
      <c r="A4" s="3">
        <v>2638</v>
      </c>
      <c r="B4" s="2"/>
      <c r="C4" s="2"/>
      <c r="D4" s="6">
        <f>(A3/A4)</f>
        <v>24.468915845337378</v>
      </c>
    </row>
    <row r="7" spans="1:4" ht="15.75" x14ac:dyDescent="0.25">
      <c r="A7" s="1" t="s">
        <v>1</v>
      </c>
    </row>
    <row r="8" spans="1:4" ht="15.75" x14ac:dyDescent="0.25">
      <c r="A8" s="3">
        <v>14610</v>
      </c>
    </row>
    <row r="9" spans="1:4" x14ac:dyDescent="0.25">
      <c r="A9" s="4">
        <v>64549</v>
      </c>
      <c r="D9">
        <f>(A8/A9)</f>
        <v>0.22633967993307411</v>
      </c>
    </row>
    <row r="11" spans="1:4" ht="15.75" x14ac:dyDescent="0.25">
      <c r="A11" s="1" t="s">
        <v>2</v>
      </c>
    </row>
    <row r="12" spans="1:4" ht="15.75" x14ac:dyDescent="0.25">
      <c r="A12" s="3">
        <v>3870</v>
      </c>
    </row>
    <row r="13" spans="1:4" x14ac:dyDescent="0.25">
      <c r="A13" s="4">
        <v>64549</v>
      </c>
      <c r="D13">
        <f>(A12/A13)</f>
        <v>5.9954453206091496E-2</v>
      </c>
    </row>
    <row r="15" spans="1:4" ht="15.75" x14ac:dyDescent="0.25">
      <c r="A15" s="1" t="s">
        <v>3</v>
      </c>
    </row>
    <row r="16" spans="1:4" ht="15.75" x14ac:dyDescent="0.25">
      <c r="A16" s="3">
        <v>4411</v>
      </c>
    </row>
    <row r="17" spans="1:4" x14ac:dyDescent="0.25">
      <c r="A17">
        <v>5854</v>
      </c>
      <c r="D17">
        <f>(A16/A17)</f>
        <v>0.75350187905705501</v>
      </c>
    </row>
    <row r="20" spans="1:4" ht="18.75" x14ac:dyDescent="0.25">
      <c r="A20" s="1" t="s">
        <v>4</v>
      </c>
    </row>
    <row r="21" spans="1:4" ht="15.75" x14ac:dyDescent="0.25">
      <c r="A21" s="1">
        <f xml:space="preserve"> 22.897 +0.0063 + 24.4689+ 0.7535 + 0.05995</f>
        <v>48.185650000000003</v>
      </c>
    </row>
    <row r="22" spans="1:4" ht="15.75" x14ac:dyDescent="0.25">
      <c r="A22" s="5">
        <f xml:space="preserve"> 48.18565</f>
        <v>48.185650000000003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tabSelected="1" workbookViewId="0">
      <selection activeCell="I4" sqref="I4"/>
    </sheetView>
  </sheetViews>
  <sheetFormatPr defaultRowHeight="15" x14ac:dyDescent="0.25"/>
  <sheetData>
    <row r="2" spans="1:3" ht="18.75" x14ac:dyDescent="0.25">
      <c r="A2" s="1" t="s">
        <v>5</v>
      </c>
    </row>
    <row r="3" spans="1:3" ht="15.75" x14ac:dyDescent="0.25">
      <c r="A3" s="1" t="s">
        <v>6</v>
      </c>
    </row>
    <row r="4" spans="1:3" ht="15.75" x14ac:dyDescent="0.25">
      <c r="A4" s="1" t="s">
        <v>7</v>
      </c>
    </row>
    <row r="5" spans="1:3" ht="15.75" x14ac:dyDescent="0.25">
      <c r="A5" s="1" t="s">
        <v>8</v>
      </c>
    </row>
    <row r="6" spans="1:3" ht="18.75" x14ac:dyDescent="0.25">
      <c r="A6" s="1" t="s">
        <v>9</v>
      </c>
    </row>
    <row r="7" spans="1:3" ht="15.75" x14ac:dyDescent="0.25">
      <c r="A7" s="1" t="s">
        <v>10</v>
      </c>
    </row>
    <row r="8" spans="1:3" ht="18.75" x14ac:dyDescent="0.25">
      <c r="A8" s="1" t="s">
        <v>11</v>
      </c>
    </row>
    <row r="9" spans="1:3" ht="18.75" x14ac:dyDescent="0.25">
      <c r="A9" s="1" t="s">
        <v>12</v>
      </c>
    </row>
    <row r="10" spans="1:3" ht="15.75" x14ac:dyDescent="0.25">
      <c r="A10" s="1" t="s">
        <v>13</v>
      </c>
    </row>
    <row r="11" spans="1:3" ht="15.75" x14ac:dyDescent="0.25">
      <c r="A11" s="1" t="s">
        <v>16</v>
      </c>
    </row>
    <row r="12" spans="1:3" ht="15.75" x14ac:dyDescent="0.25">
      <c r="A12" s="1" t="s">
        <v>14</v>
      </c>
      <c r="B12">
        <f>(27351/43720)*6.615%</f>
        <v>4.1383088975297348E-2</v>
      </c>
    </row>
    <row r="13" spans="1:3" ht="15.75" x14ac:dyDescent="0.25">
      <c r="B13" s="1">
        <f>(16369/43720)*(6.5%)*(1-0.08)</f>
        <v>2.2389437328453797E-2</v>
      </c>
    </row>
    <row r="14" spans="1:3" ht="15.75" x14ac:dyDescent="0.25">
      <c r="A14" s="8" t="s">
        <v>15</v>
      </c>
      <c r="B14" s="9">
        <f>(B12+B13)</f>
        <v>6.3772526303751145E-2</v>
      </c>
      <c r="C14" s="7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HW 1</vt:lpstr>
      <vt:lpstr>HW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2020-11-27T21:17:48Z</dcterms:created>
  <dcterms:modified xsi:type="dcterms:W3CDTF">2020-11-28T05:06:31Z</dcterms:modified>
</cp:coreProperties>
</file>